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<sst xmlns="http://schemas.openxmlformats.org/spreadsheetml/2006/main" count="82" uniqueCount="53">
  <si>
    <t>2024年度提前下达人社主管资金分配情况表</t>
  </si>
  <si>
    <t>单位：万元</t>
  </si>
  <si>
    <t>项目名称</t>
  </si>
  <si>
    <t>下达文号</t>
  </si>
  <si>
    <t>本次下达金额</t>
  </si>
  <si>
    <t>资金使用单位</t>
  </si>
  <si>
    <t>市人社局</t>
  </si>
  <si>
    <t>市技师学院</t>
  </si>
  <si>
    <t>市就业局</t>
  </si>
  <si>
    <t>潮州市人才服务中心</t>
  </si>
  <si>
    <t>潮安区</t>
  </si>
  <si>
    <t>饶平县</t>
  </si>
  <si>
    <t>湘桥区</t>
  </si>
  <si>
    <t>城乡居民基本养老保险中央财政补助资金</t>
  </si>
  <si>
    <t>粤财社〔2023〕271号</t>
  </si>
  <si>
    <t>城乡居民基本养老保险省财政补助资金</t>
  </si>
  <si>
    <t>粤财社〔2023〕329号</t>
  </si>
  <si>
    <t>“三支一扶”计划省财政补助资金</t>
  </si>
  <si>
    <t>粤财社〔2023〕298号</t>
  </si>
  <si>
    <t>“三支一扶”计划中央财政补助资金</t>
  </si>
  <si>
    <t>粤财社〔2023〕303号</t>
  </si>
  <si>
    <t>就业见习补贴（中央）</t>
  </si>
  <si>
    <t>粤财社〔2023〕316号</t>
  </si>
  <si>
    <t>就业创业政策性补贴及专项服务补助（中央）</t>
  </si>
  <si>
    <t>国家奖学金</t>
  </si>
  <si>
    <t>粤财社〔2024〕320号</t>
  </si>
  <si>
    <t>国家助学金</t>
  </si>
  <si>
    <t>中职国家助学金</t>
  </si>
  <si>
    <t>中职免学费</t>
  </si>
  <si>
    <t>粤东粤西粤北博士博士后人才支持项目</t>
  </si>
  <si>
    <t>粤财社〔2024〕333号</t>
  </si>
  <si>
    <t>海外博士后人才支持项目</t>
  </si>
  <si>
    <t>人才驿站</t>
  </si>
  <si>
    <t>粤东西北地区博士工作站建站补贴</t>
  </si>
  <si>
    <t>粤财社〔2022〕334号</t>
  </si>
  <si>
    <t>潮州市“南粤家政”基层服务站</t>
  </si>
  <si>
    <t>粤财社〔2024〕339号</t>
  </si>
  <si>
    <t>“南粤家政”服务超市</t>
  </si>
  <si>
    <t>就业创业政策性补贴及专项服务补助（省级）</t>
  </si>
  <si>
    <t>创业担保贷款贴息和奖补</t>
  </si>
  <si>
    <t>潮州技师学院建设项目</t>
  </si>
  <si>
    <t>社保档案影像化</t>
  </si>
  <si>
    <t>人力资源市场安全修缮及公共服务信息平台升级运维</t>
  </si>
  <si>
    <t>“潮味乡村·美食同行”系列活</t>
  </si>
  <si>
    <t>中央财政普惠金融发展专项资金（预下达）</t>
  </si>
  <si>
    <t>粤财金〔2023〕40 号</t>
  </si>
  <si>
    <t>小计（以上不包含省直接下达饶平县资金）</t>
  </si>
  <si>
    <t>省直接下达饶平县资金</t>
  </si>
  <si>
    <t xml:space="preserve">饶平县创业孵化基地设备采购 </t>
  </si>
  <si>
    <t>饶平县创业担保贷款贴息和奖补</t>
  </si>
  <si>
    <t>饶北乡村振兴人才培训基地</t>
  </si>
  <si>
    <t>小计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</si>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</sst>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7" fillId="22" borderId="2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tabSelected="1" topLeftCell="A20" workbookViewId="0">
      <selection activeCell="C28" sqref="C28"/>
    </sheetView>
  </sheetViews>
  <sheetFormatPr defaultColWidth="9" defaultRowHeight="13.5"/>
  <cols>
    <col min="1" max="1" width="44.125" customWidth="1"/>
    <col min="2" max="2" width="24.625" customWidth="1"/>
    <col min="3" max="3" width="16" customWidth="1"/>
    <col min="4" max="4" width="13.375" customWidth="1"/>
    <col min="5" max="5" width="16.25" customWidth="1"/>
    <col min="6" max="6" width="14.375" customWidth="1"/>
    <col min="7" max="7" width="10.25" customWidth="1"/>
    <col min="8" max="8" width="12.875" customWidth="1"/>
    <col min="9" max="9" width="13" customWidth="1"/>
    <col min="10" max="10" width="13.25" customWidth="1"/>
  </cols>
  <sheetData>
    <row r="1" ht="25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0"/>
      <c r="L1" s="10"/>
      <c r="M1" s="10"/>
      <c r="N1" s="10"/>
      <c r="O1" s="10"/>
      <c r="P1" s="10"/>
    </row>
    <row r="2" spans="9:9">
      <c r="I2" t="s">
        <v>1</v>
      </c>
    </row>
    <row r="3" ht="18" customHeight="1" spans="1:10">
      <c r="A3" s="2" t="s">
        <v>2</v>
      </c>
      <c r="B3" s="2" t="s">
        <v>3</v>
      </c>
      <c r="C3" s="3" t="s">
        <v>4</v>
      </c>
      <c r="D3" s="2" t="s">
        <v>5</v>
      </c>
      <c r="E3" s="2"/>
      <c r="F3" s="2"/>
      <c r="G3" s="2"/>
      <c r="H3" s="2"/>
      <c r="I3" s="2"/>
      <c r="J3" s="2"/>
    </row>
    <row r="4" ht="36" customHeight="1" spans="1:10">
      <c r="A4" s="2"/>
      <c r="B4" s="2"/>
      <c r="C4" s="3"/>
      <c r="D4" s="4" t="s">
        <v>6</v>
      </c>
      <c r="E4" s="4" t="s">
        <v>7</v>
      </c>
      <c r="F4" s="4" t="s">
        <v>8</v>
      </c>
      <c r="G4" s="5" t="s">
        <v>9</v>
      </c>
      <c r="H4" s="4" t="s">
        <v>10</v>
      </c>
      <c r="I4" s="4" t="s">
        <v>11</v>
      </c>
      <c r="J4" s="4" t="s">
        <v>12</v>
      </c>
    </row>
    <row r="5" ht="18" customHeight="1" spans="1:10">
      <c r="A5" s="4" t="s">
        <v>13</v>
      </c>
      <c r="B5" s="4" t="s">
        <v>14</v>
      </c>
      <c r="C5" s="6">
        <f t="shared" ref="C5:C27" si="0">SUM(D5:J5)</f>
        <v>21796</v>
      </c>
      <c r="D5" s="7"/>
      <c r="E5" s="7"/>
      <c r="F5" s="7"/>
      <c r="G5" s="7"/>
      <c r="H5" s="7">
        <v>9832.78</v>
      </c>
      <c r="I5" s="7">
        <v>8954.86</v>
      </c>
      <c r="J5" s="7">
        <v>3008.36</v>
      </c>
    </row>
    <row r="6" ht="18" customHeight="1" spans="1:10">
      <c r="A6" s="4" t="s">
        <v>15</v>
      </c>
      <c r="B6" s="4" t="s">
        <v>16</v>
      </c>
      <c r="C6" s="6">
        <f t="shared" si="0"/>
        <v>59054</v>
      </c>
      <c r="D6" s="7"/>
      <c r="E6" s="7"/>
      <c r="F6" s="7"/>
      <c r="G6" s="7"/>
      <c r="H6" s="7">
        <v>24131</v>
      </c>
      <c r="I6" s="7">
        <v>27540</v>
      </c>
      <c r="J6" s="7">
        <v>7383</v>
      </c>
    </row>
    <row r="7" ht="18" customHeight="1" spans="1:10">
      <c r="A7" s="4" t="s">
        <v>17</v>
      </c>
      <c r="B7" s="4" t="s">
        <v>18</v>
      </c>
      <c r="C7" s="6">
        <f t="shared" si="0"/>
        <v>277.6376</v>
      </c>
      <c r="D7" s="7"/>
      <c r="E7" s="7"/>
      <c r="F7" s="7"/>
      <c r="G7" s="7"/>
      <c r="H7" s="7">
        <v>99.883</v>
      </c>
      <c r="I7" s="7">
        <v>122.4759</v>
      </c>
      <c r="J7" s="7">
        <v>55.2787</v>
      </c>
    </row>
    <row r="8" ht="18" customHeight="1" spans="1:10">
      <c r="A8" s="4" t="s">
        <v>19</v>
      </c>
      <c r="B8" s="4" t="s">
        <v>20</v>
      </c>
      <c r="C8" s="6">
        <f t="shared" si="0"/>
        <v>99.574</v>
      </c>
      <c r="D8" s="7"/>
      <c r="E8" s="7"/>
      <c r="F8" s="7"/>
      <c r="G8" s="7">
        <v>12.568</v>
      </c>
      <c r="H8" s="7">
        <v>30.1606613357275</v>
      </c>
      <c r="I8" s="7">
        <v>40.1533938386079</v>
      </c>
      <c r="J8" s="7">
        <v>16.6919448256646</v>
      </c>
    </row>
    <row r="9" ht="18" customHeight="1" spans="1:10">
      <c r="A9" s="4" t="s">
        <v>21</v>
      </c>
      <c r="B9" s="4" t="s">
        <v>22</v>
      </c>
      <c r="C9" s="6">
        <f t="shared" si="0"/>
        <v>470</v>
      </c>
      <c r="D9" s="7"/>
      <c r="E9" s="7"/>
      <c r="F9" s="7">
        <v>50</v>
      </c>
      <c r="G9" s="7"/>
      <c r="H9" s="7">
        <v>320</v>
      </c>
      <c r="I9" s="7"/>
      <c r="J9" s="7">
        <v>100</v>
      </c>
    </row>
    <row r="10" ht="18" customHeight="1" spans="1:10">
      <c r="A10" s="4" t="s">
        <v>23</v>
      </c>
      <c r="B10" s="4" t="s">
        <v>22</v>
      </c>
      <c r="C10" s="6">
        <f t="shared" si="0"/>
        <v>1957</v>
      </c>
      <c r="D10" s="7">
        <v>125</v>
      </c>
      <c r="E10" s="7"/>
      <c r="F10" s="7">
        <v>960</v>
      </c>
      <c r="G10" s="7"/>
      <c r="H10" s="7">
        <v>588</v>
      </c>
      <c r="I10" s="7"/>
      <c r="J10" s="7">
        <v>284</v>
      </c>
    </row>
    <row r="11" ht="18" customHeight="1" spans="1:10">
      <c r="A11" s="4" t="s">
        <v>24</v>
      </c>
      <c r="B11" s="4" t="s">
        <v>25</v>
      </c>
      <c r="C11" s="6">
        <f t="shared" si="0"/>
        <v>3</v>
      </c>
      <c r="D11" s="7"/>
      <c r="E11" s="7">
        <v>3</v>
      </c>
      <c r="F11" s="7"/>
      <c r="G11" s="7"/>
      <c r="H11" s="7"/>
      <c r="I11" s="7"/>
      <c r="J11" s="7"/>
    </row>
    <row r="12" ht="18" customHeight="1" spans="1:10">
      <c r="A12" s="4" t="s">
        <v>26</v>
      </c>
      <c r="B12" s="4" t="s">
        <v>25</v>
      </c>
      <c r="C12" s="6">
        <f t="shared" si="0"/>
        <v>22</v>
      </c>
      <c r="D12" s="7"/>
      <c r="E12" s="7">
        <v>22</v>
      </c>
      <c r="F12" s="7"/>
      <c r="G12" s="7"/>
      <c r="H12" s="7"/>
      <c r="I12" s="7"/>
      <c r="J12" s="7"/>
    </row>
    <row r="13" ht="18" customHeight="1" spans="1:10">
      <c r="A13" s="4" t="s">
        <v>27</v>
      </c>
      <c r="B13" s="4" t="s">
        <v>25</v>
      </c>
      <c r="C13" s="6">
        <f t="shared" si="0"/>
        <v>5.105</v>
      </c>
      <c r="D13" s="7"/>
      <c r="E13" s="7">
        <v>5.105</v>
      </c>
      <c r="F13" s="7"/>
      <c r="G13" s="7"/>
      <c r="H13" s="7"/>
      <c r="I13" s="7"/>
      <c r="J13" s="7"/>
    </row>
    <row r="14" ht="18" customHeight="1" spans="1:10">
      <c r="A14" s="4" t="s">
        <v>28</v>
      </c>
      <c r="B14" s="4" t="s">
        <v>25</v>
      </c>
      <c r="C14" s="6">
        <f t="shared" si="0"/>
        <v>831.7508</v>
      </c>
      <c r="D14" s="7"/>
      <c r="E14" s="7">
        <v>831.7508</v>
      </c>
      <c r="F14" s="7"/>
      <c r="G14" s="7"/>
      <c r="H14" s="7"/>
      <c r="I14" s="7"/>
      <c r="J14" s="7"/>
    </row>
    <row r="15" ht="18" customHeight="1" spans="1:10">
      <c r="A15" s="4" t="s">
        <v>29</v>
      </c>
      <c r="B15" s="4" t="s">
        <v>30</v>
      </c>
      <c r="C15" s="6">
        <f t="shared" si="0"/>
        <v>487</v>
      </c>
      <c r="D15" s="7">
        <v>426</v>
      </c>
      <c r="E15" s="7"/>
      <c r="F15" s="7"/>
      <c r="G15" s="7"/>
      <c r="H15" s="7"/>
      <c r="I15" s="7"/>
      <c r="J15" s="7">
        <v>61</v>
      </c>
    </row>
    <row r="16" ht="18" customHeight="1" spans="1:10">
      <c r="A16" s="4" t="s">
        <v>31</v>
      </c>
      <c r="B16" s="4" t="s">
        <v>30</v>
      </c>
      <c r="C16" s="6">
        <f t="shared" si="0"/>
        <v>90</v>
      </c>
      <c r="D16" s="7">
        <v>90</v>
      </c>
      <c r="E16" s="7"/>
      <c r="F16" s="7"/>
      <c r="G16" s="7"/>
      <c r="H16" s="7"/>
      <c r="I16" s="7"/>
      <c r="J16" s="7"/>
    </row>
    <row r="17" ht="18" customHeight="1" spans="1:10">
      <c r="A17" s="4" t="s">
        <v>32</v>
      </c>
      <c r="B17" s="4" t="s">
        <v>30</v>
      </c>
      <c r="C17" s="6">
        <f t="shared" si="0"/>
        <v>90</v>
      </c>
      <c r="D17" s="7">
        <v>50</v>
      </c>
      <c r="E17" s="7"/>
      <c r="F17" s="7"/>
      <c r="G17" s="7"/>
      <c r="H17" s="7">
        <v>20</v>
      </c>
      <c r="I17" s="7"/>
      <c r="J17" s="7">
        <v>20</v>
      </c>
    </row>
    <row r="18" ht="18" customHeight="1" spans="1:10">
      <c r="A18" s="4" t="s">
        <v>33</v>
      </c>
      <c r="B18" s="4" t="s">
        <v>34</v>
      </c>
      <c r="C18" s="6">
        <f t="shared" si="0"/>
        <v>550</v>
      </c>
      <c r="D18" s="7">
        <v>550</v>
      </c>
      <c r="E18" s="7"/>
      <c r="F18" s="7"/>
      <c r="G18" s="7"/>
      <c r="H18" s="7"/>
      <c r="I18" s="7"/>
      <c r="J18" s="7"/>
    </row>
    <row r="19" ht="18" customHeight="1" spans="1:10">
      <c r="A19" s="4" t="s">
        <v>35</v>
      </c>
      <c r="B19" s="4" t="s">
        <v>36</v>
      </c>
      <c r="C19" s="6">
        <f t="shared" si="0"/>
        <v>40</v>
      </c>
      <c r="D19" s="7"/>
      <c r="E19" s="7"/>
      <c r="F19" s="7"/>
      <c r="G19" s="7"/>
      <c r="H19" s="7">
        <v>30</v>
      </c>
      <c r="I19" s="7"/>
      <c r="J19" s="7">
        <v>10</v>
      </c>
    </row>
    <row r="20" ht="18" customHeight="1" spans="1:10">
      <c r="A20" s="4" t="s">
        <v>37</v>
      </c>
      <c r="B20" s="4" t="s">
        <v>36</v>
      </c>
      <c r="C20" s="6">
        <f t="shared" si="0"/>
        <v>200</v>
      </c>
      <c r="D20" s="7">
        <v>200</v>
      </c>
      <c r="E20" s="7"/>
      <c r="F20" s="7"/>
      <c r="G20" s="7"/>
      <c r="H20" s="7"/>
      <c r="I20" s="7"/>
      <c r="J20" s="7"/>
    </row>
    <row r="21" ht="18" customHeight="1" spans="1:10">
      <c r="A21" s="4" t="s">
        <v>38</v>
      </c>
      <c r="B21" s="4" t="s">
        <v>36</v>
      </c>
      <c r="C21" s="6">
        <f t="shared" si="0"/>
        <v>234</v>
      </c>
      <c r="D21" s="7"/>
      <c r="E21" s="7"/>
      <c r="F21" s="7">
        <v>100</v>
      </c>
      <c r="G21" s="7"/>
      <c r="H21" s="7">
        <v>90</v>
      </c>
      <c r="I21" s="7"/>
      <c r="J21" s="7">
        <v>44</v>
      </c>
    </row>
    <row r="22" ht="18" customHeight="1" spans="1:10">
      <c r="A22" s="4" t="s">
        <v>39</v>
      </c>
      <c r="B22" s="4" t="s">
        <v>36</v>
      </c>
      <c r="C22" s="6">
        <f t="shared" si="0"/>
        <v>21.696</v>
      </c>
      <c r="D22" s="7"/>
      <c r="E22" s="7"/>
      <c r="F22" s="7"/>
      <c r="G22" s="7"/>
      <c r="H22" s="7">
        <v>17.408</v>
      </c>
      <c r="I22" s="7"/>
      <c r="J22" s="7">
        <v>4.288</v>
      </c>
    </row>
    <row r="23" ht="18" customHeight="1" spans="1:10">
      <c r="A23" s="4" t="s">
        <v>40</v>
      </c>
      <c r="B23" s="4" t="s">
        <v>36</v>
      </c>
      <c r="C23" s="6">
        <f t="shared" si="0"/>
        <v>2000</v>
      </c>
      <c r="D23" s="7"/>
      <c r="E23" s="7">
        <v>2000</v>
      </c>
      <c r="F23" s="7"/>
      <c r="G23" s="7"/>
      <c r="H23" s="7"/>
      <c r="I23" s="7"/>
      <c r="J23" s="7"/>
    </row>
    <row r="24" ht="18" customHeight="1" spans="1:10">
      <c r="A24" s="4" t="s">
        <v>41</v>
      </c>
      <c r="B24" s="4" t="s">
        <v>36</v>
      </c>
      <c r="C24" s="6">
        <f t="shared" si="0"/>
        <v>100</v>
      </c>
      <c r="D24" s="7"/>
      <c r="E24" s="7"/>
      <c r="F24" s="7"/>
      <c r="G24" s="7"/>
      <c r="H24" s="7">
        <v>80</v>
      </c>
      <c r="I24" s="7">
        <v>20</v>
      </c>
      <c r="J24" s="7"/>
    </row>
    <row r="25" ht="18" customHeight="1" spans="1:10">
      <c r="A25" s="4" t="s">
        <v>42</v>
      </c>
      <c r="B25" s="4" t="s">
        <v>36</v>
      </c>
      <c r="C25" s="6">
        <f t="shared" si="0"/>
        <v>300</v>
      </c>
      <c r="D25" s="7">
        <v>300</v>
      </c>
      <c r="E25" s="7"/>
      <c r="F25" s="7"/>
      <c r="G25" s="7"/>
      <c r="H25" s="7"/>
      <c r="I25" s="7"/>
      <c r="J25" s="7"/>
    </row>
    <row r="26" ht="18" customHeight="1" spans="1:10">
      <c r="A26" s="4" t="s">
        <v>43</v>
      </c>
      <c r="B26" s="4" t="s">
        <v>36</v>
      </c>
      <c r="C26" s="6">
        <f t="shared" si="0"/>
        <v>300</v>
      </c>
      <c r="D26" s="7">
        <v>300</v>
      </c>
      <c r="E26" s="7"/>
      <c r="F26" s="7"/>
      <c r="G26" s="7"/>
      <c r="H26" s="7"/>
      <c r="I26" s="7"/>
      <c r="J26" s="7"/>
    </row>
    <row r="27" ht="18" customHeight="1" spans="1:10">
      <c r="A27" s="4" t="s">
        <v>44</v>
      </c>
      <c r="B27" s="4" t="s">
        <v>45</v>
      </c>
      <c r="C27" s="6">
        <f t="shared" si="0"/>
        <v>200</v>
      </c>
      <c r="D27" s="7"/>
      <c r="E27" s="7"/>
      <c r="F27" s="7"/>
      <c r="G27" s="7"/>
      <c r="H27" s="7">
        <v>88</v>
      </c>
      <c r="I27" s="7">
        <v>67</v>
      </c>
      <c r="J27" s="7">
        <v>45</v>
      </c>
    </row>
    <row r="28" ht="18" customHeight="1" spans="1:10">
      <c r="A28" s="8" t="s">
        <v>46</v>
      </c>
      <c r="B28" s="8"/>
      <c r="C28" s="6">
        <f>SUM(C5:C27)</f>
        <v>89128.7634</v>
      </c>
      <c r="D28" s="6">
        <f t="shared" ref="D28:J28" si="1">SUM(D5:D26)</f>
        <v>2041</v>
      </c>
      <c r="E28" s="6">
        <f t="shared" si="1"/>
        <v>2861.8558</v>
      </c>
      <c r="F28" s="6">
        <f t="shared" si="1"/>
        <v>1110</v>
      </c>
      <c r="G28" s="6">
        <f t="shared" si="1"/>
        <v>12.568</v>
      </c>
      <c r="H28" s="6">
        <f t="shared" si="1"/>
        <v>35239.2316613357</v>
      </c>
      <c r="I28" s="6">
        <f t="shared" si="1"/>
        <v>36677.4892938386</v>
      </c>
      <c r="J28" s="6">
        <f t="shared" si="1"/>
        <v>10986.6186448257</v>
      </c>
    </row>
    <row r="29" ht="22" customHeight="1" spans="1:10">
      <c r="A29" s="8" t="s">
        <v>47</v>
      </c>
      <c r="B29" s="2" t="s">
        <v>3</v>
      </c>
      <c r="C29" s="9"/>
      <c r="D29" s="4"/>
      <c r="E29" s="4"/>
      <c r="F29" s="4"/>
      <c r="G29" s="4"/>
      <c r="H29" s="4"/>
      <c r="I29" s="4"/>
      <c r="J29" s="4"/>
    </row>
    <row r="30" spans="1:10">
      <c r="A30" s="4" t="s">
        <v>17</v>
      </c>
      <c r="B30" s="4" t="s">
        <v>18</v>
      </c>
      <c r="C30" s="9">
        <f>SUM(D30:J30)</f>
        <v>10.5</v>
      </c>
      <c r="D30" s="4"/>
      <c r="E30" s="4"/>
      <c r="F30" s="4"/>
      <c r="G30" s="4"/>
      <c r="H30" s="4"/>
      <c r="I30" s="4">
        <v>10.5</v>
      </c>
      <c r="J30" s="4"/>
    </row>
    <row r="31" spans="1:10">
      <c r="A31" s="4" t="s">
        <v>21</v>
      </c>
      <c r="B31" s="4" t="s">
        <v>22</v>
      </c>
      <c r="C31" s="9">
        <f t="shared" ref="C31:C38" si="2">SUM(D31:J31)</f>
        <v>196</v>
      </c>
      <c r="D31" s="4"/>
      <c r="E31" s="4"/>
      <c r="F31" s="4"/>
      <c r="G31" s="4"/>
      <c r="H31" s="4"/>
      <c r="I31" s="4">
        <v>196</v>
      </c>
      <c r="J31" s="4"/>
    </row>
    <row r="32" spans="1:10">
      <c r="A32" s="4" t="s">
        <v>23</v>
      </c>
      <c r="B32" s="4" t="s">
        <v>22</v>
      </c>
      <c r="C32" s="9">
        <f t="shared" si="2"/>
        <v>668</v>
      </c>
      <c r="D32" s="4"/>
      <c r="E32" s="4"/>
      <c r="F32" s="4"/>
      <c r="G32" s="4"/>
      <c r="H32" s="4"/>
      <c r="I32" s="4">
        <v>668</v>
      </c>
      <c r="J32" s="4"/>
    </row>
    <row r="33" spans="1:10">
      <c r="A33" s="4" t="s">
        <v>29</v>
      </c>
      <c r="B33" s="4" t="s">
        <v>30</v>
      </c>
      <c r="C33" s="9">
        <f t="shared" si="2"/>
        <v>20</v>
      </c>
      <c r="D33" s="4"/>
      <c r="E33" s="4"/>
      <c r="F33" s="4"/>
      <c r="G33" s="4"/>
      <c r="H33" s="4"/>
      <c r="I33" s="4">
        <v>20</v>
      </c>
      <c r="J33" s="4"/>
    </row>
    <row r="34" spans="1:10">
      <c r="A34" s="4" t="s">
        <v>32</v>
      </c>
      <c r="B34" s="4" t="s">
        <v>30</v>
      </c>
      <c r="C34" s="9">
        <f t="shared" si="2"/>
        <v>20</v>
      </c>
      <c r="D34" s="4"/>
      <c r="E34" s="4"/>
      <c r="F34" s="4"/>
      <c r="G34" s="4"/>
      <c r="H34" s="4"/>
      <c r="I34" s="4">
        <v>20</v>
      </c>
      <c r="J34" s="4"/>
    </row>
    <row r="35" spans="1:10">
      <c r="A35" s="4" t="s">
        <v>48</v>
      </c>
      <c r="B35" s="4" t="s">
        <v>36</v>
      </c>
      <c r="C35" s="9">
        <f t="shared" si="2"/>
        <v>100</v>
      </c>
      <c r="D35" s="4"/>
      <c r="E35" s="4"/>
      <c r="F35" s="4"/>
      <c r="G35" s="4"/>
      <c r="H35" s="4"/>
      <c r="I35" s="4">
        <v>100</v>
      </c>
      <c r="J35" s="4"/>
    </row>
    <row r="36" spans="1:10">
      <c r="A36" s="4" t="s">
        <v>49</v>
      </c>
      <c r="B36" s="4" t="s">
        <v>36</v>
      </c>
      <c r="C36" s="9">
        <f t="shared" si="2"/>
        <v>10.304</v>
      </c>
      <c r="D36" s="4"/>
      <c r="E36" s="4"/>
      <c r="F36" s="4"/>
      <c r="G36" s="4"/>
      <c r="H36" s="4"/>
      <c r="I36" s="4">
        <v>10.304</v>
      </c>
      <c r="J36" s="4"/>
    </row>
    <row r="37" spans="1:10">
      <c r="A37" s="4" t="s">
        <v>50</v>
      </c>
      <c r="B37" s="4" t="s">
        <v>36</v>
      </c>
      <c r="C37" s="9">
        <f t="shared" si="2"/>
        <v>300</v>
      </c>
      <c r="D37" s="4"/>
      <c r="E37" s="4"/>
      <c r="F37" s="4"/>
      <c r="G37" s="4"/>
      <c r="H37" s="4"/>
      <c r="I37" s="4">
        <v>300</v>
      </c>
      <c r="J37" s="4"/>
    </row>
    <row r="38" spans="1:10">
      <c r="A38" s="4" t="s">
        <v>38</v>
      </c>
      <c r="B38" s="4" t="s">
        <v>36</v>
      </c>
      <c r="C38" s="9">
        <f t="shared" si="2"/>
        <v>103</v>
      </c>
      <c r="D38" s="4"/>
      <c r="E38" s="4"/>
      <c r="F38" s="4"/>
      <c r="G38" s="4"/>
      <c r="H38" s="4"/>
      <c r="I38" s="4">
        <v>103</v>
      </c>
      <c r="J38" s="4"/>
    </row>
    <row r="39" ht="21" customHeight="1" spans="1:10">
      <c r="A39" s="8" t="s">
        <v>51</v>
      </c>
      <c r="B39" s="8"/>
      <c r="C39" s="9">
        <f>SUM(C30:C38)</f>
        <v>1427.804</v>
      </c>
      <c r="D39" s="4"/>
      <c r="E39" s="4"/>
      <c r="F39" s="4"/>
      <c r="G39" s="4"/>
      <c r="H39" s="4"/>
      <c r="I39" s="4">
        <f>SUM(I30:I38)</f>
        <v>1427.804</v>
      </c>
      <c r="J39" s="4"/>
    </row>
    <row r="40" ht="30" customHeight="1" spans="1:10">
      <c r="A40" s="8" t="s">
        <v>52</v>
      </c>
      <c r="B40" s="8"/>
      <c r="C40" s="9">
        <f>SUM(C28+C39)</f>
        <v>90556.5674</v>
      </c>
      <c r="D40" s="4"/>
      <c r="E40" s="4"/>
      <c r="F40" s="4"/>
      <c r="G40" s="4"/>
      <c r="H40" s="4"/>
      <c r="I40" s="4"/>
      <c r="J40" s="4"/>
    </row>
  </sheetData>
  <mergeCells count="8">
    <mergeCell ref="A1:J1"/>
    <mergeCell ref="D3:J3"/>
    <mergeCell ref="A28:B28"/>
    <mergeCell ref="A39:B39"/>
    <mergeCell ref="A40:B40"/>
    <mergeCell ref="A3:A4"/>
    <mergeCell ref="B3:B4"/>
    <mergeCell ref="C3:C4"/>
  </mergeCells>
  <pageMargins left="0.751388888888889" right="0.751388888888889" top="0.409027777777778" bottom="0.409027777777778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2024-01-06T10:52:00Z</dcterms:created>
  <dcterms:modified xsi:type="dcterms:W3CDTF">2024-01-10T03:25:14Z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