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<sst xmlns="http://schemas.openxmlformats.org/spreadsheetml/2006/main" count="60" uniqueCount="39">
  <si>
    <t>附件2：</t>
  </si>
  <si>
    <t>中山对口帮扶潮州市应对新冠肺炎疫情支持企业复工复产专项资金汇总表（直接奖励）计划表</t>
  </si>
  <si>
    <t>单位：万元</t>
  </si>
  <si>
    <t>序号</t>
  </si>
  <si>
    <t>所属县区</t>
  </si>
  <si>
    <t>企业名称</t>
  </si>
  <si>
    <t>企业所有制性质（国有、集体、私营、外资、有限责任公司、股份有限公司、其他）</t>
  </si>
  <si>
    <t>企业2019年度产值</t>
  </si>
  <si>
    <t>2019年第一季度产值</t>
  </si>
  <si>
    <t>2020年第一季度产值</t>
  </si>
  <si>
    <t>2020年第一季产值同比增长（%）</t>
  </si>
  <si>
    <t>2019年第一季度纳税金额</t>
  </si>
  <si>
    <t>2020年第一季度纳税金额</t>
  </si>
  <si>
    <t>2020年第一季度纳税金额同比增长（%）</t>
  </si>
  <si>
    <t>是否是2019年新上规的工业企业</t>
  </si>
  <si>
    <t>奖励资金</t>
  </si>
  <si>
    <t>备注</t>
  </si>
  <si>
    <t>潮安区</t>
  </si>
  <si>
    <t>广东非凡实业有限公司</t>
  </si>
  <si>
    <t>有限责任公司</t>
  </si>
  <si>
    <t>否</t>
  </si>
  <si>
    <t>广东中港印务有限公司</t>
  </si>
  <si>
    <t>广东联和不锈钢企业有限公司</t>
  </si>
  <si>
    <t>广东艺博轩陶瓷有限公司</t>
  </si>
  <si>
    <t>潮州市潮安区大耀卫浴设备实业有限公司</t>
  </si>
  <si>
    <t>潮州市潮安区泓基混凝土有限公司</t>
  </si>
  <si>
    <t>饶平县</t>
  </si>
  <si>
    <t>饶平县万佳水产有限公司</t>
  </si>
  <si>
    <t>是</t>
  </si>
  <si>
    <t>饶平县金德陶瓷有限公司</t>
  </si>
  <si>
    <t xml:space="preserve">外资 </t>
  </si>
  <si>
    <t>饶平县友盛实业有限公司</t>
  </si>
  <si>
    <t>广东凯裕科教文化有限公司</t>
  </si>
  <si>
    <t>饶平县龙过凤采石场有限公司</t>
  </si>
  <si>
    <t>湘桥区</t>
  </si>
  <si>
    <t>广东长兴生物科技股份有限公司</t>
  </si>
  <si>
    <t>股份有限公司</t>
  </si>
  <si>
    <t>潮州市泓基径南混凝土有限公司</t>
  </si>
  <si>
    <t>合计</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</si>
</sst>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font>
    <font>
      <sz val="12"/>
      <color indexed="8"/>
      <name val="宋体"/>
      <charset val="134"/>
    </font>
    <font>
      <sz val="18"/>
      <color indexed="8"/>
      <name val="黑体"/>
      <charset val="134"/>
    </font>
    <font>
      <sz val="12"/>
      <color indexed="8"/>
      <name val="仿宋"/>
      <charset val="134"/>
    </font>
    <font>
      <sz val="12"/>
      <color theme="1"/>
      <name val="仿宋"/>
      <charset val="134"/>
    </font>
    <font>
      <sz val="12"/>
      <name val="仿宋"/>
      <charset val="134"/>
    </font>
    <font>
      <sz val="11"/>
      <color indexed="60"/>
      <name val="宋体"/>
      <charset val="0"/>
    </font>
    <font>
      <sz val="11"/>
      <color indexed="8"/>
      <name val="宋体"/>
      <charset val="0"/>
    </font>
    <font>
      <sz val="11"/>
      <color indexed="9"/>
      <name val="宋体"/>
      <charset val="0"/>
    </font>
    <font>
      <b/>
      <sz val="11"/>
      <color indexed="52"/>
      <name val="宋体"/>
      <charset val="0"/>
    </font>
    <font>
      <sz val="11"/>
      <color indexed="62"/>
      <name val="宋体"/>
      <charset val="0"/>
    </font>
    <font>
      <b/>
      <sz val="11"/>
      <color indexed="9"/>
      <name val="宋体"/>
      <charset val="0"/>
    </font>
    <font>
      <b/>
      <sz val="11"/>
      <color indexed="62"/>
      <name val="宋体"/>
      <charset val="134"/>
    </font>
    <font>
      <u/>
      <sz val="11"/>
      <color indexed="20"/>
      <name val="宋体"/>
      <charset val="0"/>
    </font>
    <font>
      <u/>
      <sz val="11"/>
      <color indexed="12"/>
      <name val="宋体"/>
      <charset val="0"/>
    </font>
    <font>
      <i/>
      <sz val="11"/>
      <color indexed="23"/>
      <name val="宋体"/>
      <charset val="0"/>
    </font>
    <font>
      <b/>
      <sz val="11"/>
      <color indexed="63"/>
      <name val="宋体"/>
      <charset val="0"/>
    </font>
    <font>
      <b/>
      <sz val="15"/>
      <color indexed="62"/>
      <name val="宋体"/>
      <charset val="134"/>
    </font>
    <font>
      <sz val="11"/>
      <color indexed="10"/>
      <name val="宋体"/>
      <charset val="0"/>
    </font>
    <font>
      <b/>
      <sz val="18"/>
      <color indexed="62"/>
      <name val="宋体"/>
      <charset val="134"/>
    </font>
    <font>
      <b/>
      <sz val="13"/>
      <color indexed="62"/>
      <name val="宋体"/>
      <charset val="134"/>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indexed="26"/>
        <bgColor indexed="64"/>
      </patternFill>
    </fill>
    <fill>
      <patternFill patternType="solid">
        <fgColor indexed="25"/>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3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7" fillId="11"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7" fillId="11"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Border="0" applyAlignment="0" applyProtection="0">
      <alignment vertical="center"/>
    </xf>
    <xf numFmtId="0" fontId="8" fillId="11" borderId="0" applyNumberFormat="0" applyBorder="0" applyAlignment="0" applyProtection="0">
      <alignment vertical="center"/>
    </xf>
    <xf numFmtId="0" fontId="14"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12" borderId="6" applyNumberFormat="0" applyFont="0" applyAlignment="0" applyProtection="0">
      <alignment vertical="center"/>
    </xf>
    <xf numFmtId="0" fontId="8" fillId="2" borderId="0" applyNumberFormat="0" applyBorder="0" applyAlignment="0" applyProtection="0">
      <alignment vertical="center"/>
    </xf>
    <xf numFmtId="0" fontId="12"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15" fillId="0" borderId="0" applyNumberFormat="0" applyBorder="0" applyAlignment="0" applyProtection="0">
      <alignment vertical="center"/>
    </xf>
    <xf numFmtId="0" fontId="17" fillId="0" borderId="7" applyNumberFormat="0" applyAlignment="0" applyProtection="0">
      <alignment vertical="center"/>
    </xf>
    <xf numFmtId="0" fontId="20" fillId="0" borderId="7" applyNumberFormat="0" applyAlignment="0" applyProtection="0">
      <alignment vertical="center"/>
    </xf>
    <xf numFmtId="0" fontId="8" fillId="8" borderId="0" applyNumberFormat="0" applyBorder="0" applyAlignment="0" applyProtection="0">
      <alignment vertical="center"/>
    </xf>
    <xf numFmtId="0" fontId="12" fillId="0" borderId="4" applyNumberFormat="0" applyAlignment="0" applyProtection="0">
      <alignment vertical="center"/>
    </xf>
    <xf numFmtId="0" fontId="8" fillId="10" borderId="0" applyNumberFormat="0" applyBorder="0" applyAlignment="0" applyProtection="0">
      <alignment vertical="center"/>
    </xf>
    <xf numFmtId="0" fontId="16" fillId="7" borderId="5" applyNumberFormat="0" applyAlignment="0" applyProtection="0">
      <alignment vertical="center"/>
    </xf>
    <xf numFmtId="0" fontId="9" fillId="7" borderId="2" applyNumberFormat="0" applyAlignment="0" applyProtection="0">
      <alignment vertical="center"/>
    </xf>
    <xf numFmtId="0" fontId="11" fillId="9" borderId="3" applyNumberFormat="0" applyAlignment="0" applyProtection="0">
      <alignment vertical="center"/>
    </xf>
    <xf numFmtId="0" fontId="7" fillId="4" borderId="0" applyNumberFormat="0" applyBorder="0" applyAlignment="0" applyProtection="0">
      <alignment vertical="center"/>
    </xf>
    <xf numFmtId="0" fontId="8" fillId="16" borderId="0" applyNumberFormat="0" applyBorder="0" applyAlignment="0" applyProtection="0">
      <alignment vertical="center"/>
    </xf>
    <xf numFmtId="0" fontId="21" fillId="0" borderId="8" applyNumberFormat="0" applyAlignment="0" applyProtection="0">
      <alignment vertical="center"/>
    </xf>
    <xf numFmtId="0" fontId="22" fillId="0" borderId="9" applyNumberFormat="0" applyAlignment="0" applyProtection="0">
      <alignment vertical="center"/>
    </xf>
    <xf numFmtId="0" fontId="23" fillId="11"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8" fillId="15"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5" borderId="0" applyNumberFormat="0" applyBorder="0" applyAlignment="0" applyProtection="0">
      <alignment vertical="center"/>
    </xf>
    <xf numFmtId="0" fontId="7"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7" fillId="4" borderId="0" applyNumberFormat="0" applyBorder="0" applyAlignment="0" applyProtection="0">
      <alignment vertical="center"/>
    </xf>
    <xf numFmtId="0" fontId="8" fillId="4" borderId="0" applyNumberFormat="0" applyBorder="0" applyAlignment="0" applyProtection="0">
      <alignment vertical="center"/>
    </xf>
  </cellStyleXfs>
  <cellXfs count="20">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topLeftCell="A7" workbookViewId="0">
      <selection activeCell="D5" sqref="D5"/>
    </sheetView>
  </sheetViews>
  <sheetFormatPr defaultColWidth="9" defaultRowHeight="13.5"/>
  <cols>
    <col min="1" max="1" width="5.775" customWidth="1"/>
    <col min="2" max="2" width="8.125" style="1" customWidth="1"/>
    <col min="3" max="3" width="28.375" style="1" customWidth="1"/>
    <col min="4" max="4" width="16.875" customWidth="1"/>
    <col min="5" max="5" width="11.625" customWidth="1"/>
    <col min="6" max="6" width="11.875" customWidth="1"/>
    <col min="7" max="7" width="11.125" customWidth="1"/>
    <col min="8" max="8" width="12.8916666666667" customWidth="1"/>
    <col min="9" max="9" width="11.3333333333333" customWidth="1"/>
    <col min="10" max="10" width="11.4416666666667" customWidth="1"/>
    <col min="11" max="11" width="12.8916666666667" customWidth="1"/>
    <col min="12" max="12" width="8.89166666666667" customWidth="1"/>
    <col min="13" max="13" width="6.125" customWidth="1"/>
    <col min="14" max="14" width="10.375" style="1" customWidth="1"/>
  </cols>
  <sheetData>
    <row r="1" ht="19" customHeight="1" spans="1:3">
      <c r="A1" s="2" t="s">
        <v>0</v>
      </c>
      <c r="B1" s="3"/>
      <c r="C1" s="3"/>
    </row>
    <row r="2" ht="24" customHeight="1" spans="1:14">
      <c r="A2" s="4" t="s">
        <v>1</v>
      </c>
      <c r="B2" s="5"/>
      <c r="C2" s="5"/>
      <c r="D2" s="4"/>
      <c r="E2" s="4"/>
      <c r="F2" s="4"/>
      <c r="G2" s="4"/>
      <c r="H2" s="4"/>
      <c r="I2" s="4"/>
      <c r="J2" s="4"/>
      <c r="K2" s="4"/>
      <c r="L2" s="4"/>
      <c r="M2" s="4"/>
      <c r="N2" s="5"/>
    </row>
    <row r="3" ht="25" customHeight="1" spans="1:14">
      <c r="A3" s="6"/>
      <c r="B3" s="7"/>
      <c r="C3" s="7"/>
      <c r="D3" s="6"/>
      <c r="E3" s="6"/>
      <c r="F3" s="6"/>
      <c r="G3" s="6"/>
      <c r="H3" s="6"/>
      <c r="I3" s="6"/>
      <c r="J3" s="6"/>
      <c r="K3" s="17" t="s">
        <v>2</v>
      </c>
      <c r="L3" s="17"/>
      <c r="M3" s="17"/>
      <c r="N3" s="18"/>
    </row>
    <row r="4" s="1" customFormat="1" ht="79" customHeight="1" spans="1:14">
      <c r="A4" s="8" t="s">
        <v>3</v>
      </c>
      <c r="B4" s="8" t="s">
        <v>4</v>
      </c>
      <c r="C4" s="8" t="s">
        <v>5</v>
      </c>
      <c r="D4" s="8" t="s">
        <v>6</v>
      </c>
      <c r="E4" s="8" t="s">
        <v>7</v>
      </c>
      <c r="F4" s="8" t="s">
        <v>8</v>
      </c>
      <c r="G4" s="8" t="s">
        <v>9</v>
      </c>
      <c r="H4" s="8" t="s">
        <v>10</v>
      </c>
      <c r="I4" s="8" t="s">
        <v>11</v>
      </c>
      <c r="J4" s="8" t="s">
        <v>12</v>
      </c>
      <c r="K4" s="8" t="s">
        <v>13</v>
      </c>
      <c r="L4" s="8" t="s">
        <v>14</v>
      </c>
      <c r="M4" s="8" t="s">
        <v>15</v>
      </c>
      <c r="N4" s="8" t="s">
        <v>16</v>
      </c>
    </row>
    <row r="5" ht="36" customHeight="1" spans="1:14">
      <c r="A5" s="9">
        <v>1</v>
      </c>
      <c r="B5" s="8" t="s">
        <v>17</v>
      </c>
      <c r="C5" s="8" t="s">
        <v>18</v>
      </c>
      <c r="D5" s="9" t="s">
        <v>19</v>
      </c>
      <c r="E5" s="10">
        <v>23418.36</v>
      </c>
      <c r="F5" s="10">
        <v>4024.6</v>
      </c>
      <c r="G5" s="10">
        <v>4503.7</v>
      </c>
      <c r="H5" s="10">
        <v>11.9</v>
      </c>
      <c r="I5" s="10">
        <v>33.32</v>
      </c>
      <c r="J5" s="10">
        <v>37.41</v>
      </c>
      <c r="K5" s="10">
        <v>12.26</v>
      </c>
      <c r="L5" s="9" t="s">
        <v>20</v>
      </c>
      <c r="M5" s="9">
        <v>10</v>
      </c>
      <c r="N5" s="8"/>
    </row>
    <row r="6" ht="36" customHeight="1" spans="1:14">
      <c r="A6" s="9">
        <v>2</v>
      </c>
      <c r="B6" s="8"/>
      <c r="C6" s="8" t="s">
        <v>21</v>
      </c>
      <c r="D6" s="9" t="s">
        <v>19</v>
      </c>
      <c r="E6" s="10">
        <v>11527.3</v>
      </c>
      <c r="F6" s="10">
        <v>2787.8</v>
      </c>
      <c r="G6" s="10">
        <v>3094.1</v>
      </c>
      <c r="H6" s="10">
        <v>10.99</v>
      </c>
      <c r="I6" s="10">
        <v>117</v>
      </c>
      <c r="J6" s="10">
        <v>151</v>
      </c>
      <c r="K6" s="10">
        <v>29.06</v>
      </c>
      <c r="L6" s="9" t="s">
        <v>20</v>
      </c>
      <c r="M6" s="9">
        <v>5</v>
      </c>
      <c r="N6" s="8"/>
    </row>
    <row r="7" ht="36" customHeight="1" spans="1:14">
      <c r="A7" s="9">
        <v>3</v>
      </c>
      <c r="B7" s="8"/>
      <c r="C7" s="8" t="s">
        <v>22</v>
      </c>
      <c r="D7" s="9" t="s">
        <v>19</v>
      </c>
      <c r="E7" s="10">
        <v>4691.8</v>
      </c>
      <c r="F7" s="10">
        <v>871.3</v>
      </c>
      <c r="G7" s="10">
        <v>1182.6</v>
      </c>
      <c r="H7" s="10">
        <v>35.72</v>
      </c>
      <c r="I7" s="10">
        <v>19.53</v>
      </c>
      <c r="J7" s="10">
        <v>40.67</v>
      </c>
      <c r="K7" s="10">
        <v>108.24</v>
      </c>
      <c r="L7" s="9" t="s">
        <v>20</v>
      </c>
      <c r="M7" s="9">
        <v>2</v>
      </c>
      <c r="N7" s="8"/>
    </row>
    <row r="8" ht="36" customHeight="1" spans="1:14">
      <c r="A8" s="9">
        <v>4</v>
      </c>
      <c r="B8" s="8"/>
      <c r="C8" s="8" t="s">
        <v>23</v>
      </c>
      <c r="D8" s="9" t="s">
        <v>19</v>
      </c>
      <c r="E8" s="10">
        <v>4737.9</v>
      </c>
      <c r="F8" s="10">
        <v>421.8</v>
      </c>
      <c r="G8" s="10">
        <v>1634.9</v>
      </c>
      <c r="H8" s="10">
        <v>287.6</v>
      </c>
      <c r="I8" s="10">
        <v>14.37</v>
      </c>
      <c r="J8" s="10">
        <v>58.5</v>
      </c>
      <c r="K8" s="10">
        <v>307.1</v>
      </c>
      <c r="L8" s="9" t="s">
        <v>20</v>
      </c>
      <c r="M8" s="9">
        <v>2</v>
      </c>
      <c r="N8" s="8"/>
    </row>
    <row r="9" ht="36" customHeight="1" spans="1:14">
      <c r="A9" s="9">
        <v>5</v>
      </c>
      <c r="B9" s="8"/>
      <c r="C9" s="8" t="s">
        <v>24</v>
      </c>
      <c r="D9" s="9" t="s">
        <v>19</v>
      </c>
      <c r="E9" s="10">
        <v>3842.68</v>
      </c>
      <c r="F9" s="10">
        <v>880.92</v>
      </c>
      <c r="G9" s="10">
        <v>1019</v>
      </c>
      <c r="H9" s="10">
        <v>15.67</v>
      </c>
      <c r="I9" s="10">
        <v>32</v>
      </c>
      <c r="J9" s="10">
        <v>43</v>
      </c>
      <c r="K9" s="10">
        <v>34.38</v>
      </c>
      <c r="L9" s="9" t="s">
        <v>20</v>
      </c>
      <c r="M9" s="9">
        <v>2</v>
      </c>
      <c r="N9" s="8"/>
    </row>
    <row r="10" ht="36" customHeight="1" spans="1:14">
      <c r="A10" s="9">
        <v>6</v>
      </c>
      <c r="B10" s="8"/>
      <c r="C10" s="8" t="s">
        <v>25</v>
      </c>
      <c r="D10" s="9" t="s">
        <v>19</v>
      </c>
      <c r="E10" s="10">
        <v>8115.7</v>
      </c>
      <c r="F10" s="10">
        <v>730.6</v>
      </c>
      <c r="G10" s="10">
        <v>1814.3</v>
      </c>
      <c r="H10" s="10">
        <v>148.33</v>
      </c>
      <c r="I10" s="10">
        <v>59.15</v>
      </c>
      <c r="J10" s="10">
        <v>132.21</v>
      </c>
      <c r="K10" s="10">
        <v>123.52</v>
      </c>
      <c r="L10" s="9" t="s">
        <v>20</v>
      </c>
      <c r="M10" s="9">
        <v>2</v>
      </c>
      <c r="N10" s="8"/>
    </row>
    <row r="11" ht="36" customHeight="1" spans="1:14">
      <c r="A11" s="9">
        <v>7</v>
      </c>
      <c r="B11" s="8" t="s">
        <v>26</v>
      </c>
      <c r="C11" s="11" t="s">
        <v>27</v>
      </c>
      <c r="D11" s="12" t="s">
        <v>19</v>
      </c>
      <c r="E11" s="12">
        <v>2043.94</v>
      </c>
      <c r="F11" s="12">
        <v>510.98</v>
      </c>
      <c r="G11" s="12">
        <v>708.2</v>
      </c>
      <c r="H11" s="13">
        <v>38.6</v>
      </c>
      <c r="I11" s="12">
        <v>0.78</v>
      </c>
      <c r="J11" s="12">
        <v>20.5</v>
      </c>
      <c r="K11" s="13">
        <v>2528</v>
      </c>
      <c r="L11" s="12" t="s">
        <v>28</v>
      </c>
      <c r="M11" s="12">
        <v>2</v>
      </c>
      <c r="N11" s="11"/>
    </row>
    <row r="12" ht="36" customHeight="1" spans="1:14">
      <c r="A12" s="9">
        <v>8</v>
      </c>
      <c r="B12" s="8"/>
      <c r="C12" s="11" t="s">
        <v>29</v>
      </c>
      <c r="D12" s="12" t="s">
        <v>30</v>
      </c>
      <c r="E12" s="12">
        <v>4163</v>
      </c>
      <c r="F12" s="12">
        <v>500.5</v>
      </c>
      <c r="G12" s="12">
        <v>654.1</v>
      </c>
      <c r="H12" s="14">
        <v>31</v>
      </c>
      <c r="I12" s="12">
        <v>18.87</v>
      </c>
      <c r="J12" s="12">
        <v>49.69</v>
      </c>
      <c r="K12" s="14">
        <v>164</v>
      </c>
      <c r="L12" s="12" t="s">
        <v>20</v>
      </c>
      <c r="M12" s="12">
        <v>2</v>
      </c>
      <c r="N12" s="11"/>
    </row>
    <row r="13" ht="36" customHeight="1" spans="1:14">
      <c r="A13" s="9">
        <v>9</v>
      </c>
      <c r="B13" s="8"/>
      <c r="C13" s="15" t="s">
        <v>31</v>
      </c>
      <c r="D13" s="15" t="s">
        <v>19</v>
      </c>
      <c r="E13" s="12">
        <v>2892</v>
      </c>
      <c r="F13" s="12">
        <v>582</v>
      </c>
      <c r="G13" s="12">
        <v>714</v>
      </c>
      <c r="H13" s="14">
        <v>22</v>
      </c>
      <c r="I13" s="12">
        <v>1945.1</v>
      </c>
      <c r="J13" s="12">
        <v>6411.93</v>
      </c>
      <c r="K13" s="14">
        <v>22</v>
      </c>
      <c r="L13" s="12" t="s">
        <v>20</v>
      </c>
      <c r="M13" s="12">
        <v>2</v>
      </c>
      <c r="N13" s="11"/>
    </row>
    <row r="14" ht="36" customHeight="1" spans="1:14">
      <c r="A14" s="9">
        <v>10</v>
      </c>
      <c r="B14" s="8"/>
      <c r="C14" s="11" t="s">
        <v>32</v>
      </c>
      <c r="D14" s="12" t="s">
        <v>19</v>
      </c>
      <c r="E14" s="12">
        <v>11870.36</v>
      </c>
      <c r="F14" s="12">
        <v>1685.6</v>
      </c>
      <c r="G14" s="12">
        <v>2450.82</v>
      </c>
      <c r="H14" s="16">
        <f>(G14-F14)/F14</f>
        <v>0.453974845752255</v>
      </c>
      <c r="I14" s="12">
        <v>31.42</v>
      </c>
      <c r="J14" s="12">
        <v>54.05</v>
      </c>
      <c r="K14" s="16">
        <f>(J14-I14)/I14</f>
        <v>0.720241884150223</v>
      </c>
      <c r="L14" s="12" t="s">
        <v>20</v>
      </c>
      <c r="M14" s="12">
        <v>5</v>
      </c>
      <c r="N14" s="11"/>
    </row>
    <row r="15" ht="36" customHeight="1" spans="1:14">
      <c r="A15" s="9">
        <v>11</v>
      </c>
      <c r="B15" s="8"/>
      <c r="C15" s="11" t="s">
        <v>33</v>
      </c>
      <c r="D15" s="12" t="s">
        <v>19</v>
      </c>
      <c r="E15" s="12">
        <v>4130.4</v>
      </c>
      <c r="F15" s="12">
        <v>639.5</v>
      </c>
      <c r="G15" s="12">
        <v>746.5</v>
      </c>
      <c r="H15" s="14">
        <v>16.73</v>
      </c>
      <c r="I15" s="12">
        <v>58.99</v>
      </c>
      <c r="J15" s="12">
        <v>154.98</v>
      </c>
      <c r="K15" s="14">
        <v>162.72</v>
      </c>
      <c r="L15" s="12" t="s">
        <v>20</v>
      </c>
      <c r="M15" s="12">
        <v>2</v>
      </c>
      <c r="N15" s="11"/>
    </row>
    <row r="16" ht="36" customHeight="1" spans="1:14">
      <c r="A16" s="9">
        <v>12</v>
      </c>
      <c r="B16" s="8" t="s">
        <v>34</v>
      </c>
      <c r="C16" s="11" t="s">
        <v>35</v>
      </c>
      <c r="D16" s="12" t="s">
        <v>36</v>
      </c>
      <c r="E16" s="12">
        <v>10999.6</v>
      </c>
      <c r="F16" s="12">
        <v>2511.1</v>
      </c>
      <c r="G16" s="12">
        <v>3397</v>
      </c>
      <c r="H16" s="14">
        <v>35.28</v>
      </c>
      <c r="I16" s="12">
        <v>170.78</v>
      </c>
      <c r="J16" s="12">
        <v>240.62</v>
      </c>
      <c r="K16" s="14">
        <v>40.89</v>
      </c>
      <c r="L16" s="12" t="s">
        <v>20</v>
      </c>
      <c r="M16" s="12">
        <v>5</v>
      </c>
      <c r="N16" s="11"/>
    </row>
    <row r="17" ht="36" customHeight="1" spans="1:14">
      <c r="A17" s="9">
        <v>13</v>
      </c>
      <c r="B17" s="8"/>
      <c r="C17" s="11" t="s">
        <v>37</v>
      </c>
      <c r="D17" s="12" t="s">
        <v>19</v>
      </c>
      <c r="E17" s="12">
        <v>6481.84</v>
      </c>
      <c r="F17" s="12">
        <v>1620.46</v>
      </c>
      <c r="G17" s="12">
        <v>1990.75</v>
      </c>
      <c r="H17" s="14">
        <v>22.85</v>
      </c>
      <c r="I17" s="12">
        <v>42.34</v>
      </c>
      <c r="J17" s="12">
        <v>162.48</v>
      </c>
      <c r="K17" s="14">
        <v>283.75</v>
      </c>
      <c r="L17" s="12" t="s">
        <v>28</v>
      </c>
      <c r="M17" s="12">
        <v>2</v>
      </c>
      <c r="N17" s="11"/>
    </row>
    <row r="18" ht="27" customHeight="1" spans="1:14">
      <c r="A18" s="9" t="s">
        <v>38</v>
      </c>
      <c r="B18" s="9"/>
      <c r="C18" s="8"/>
      <c r="D18" s="9"/>
      <c r="E18" s="9">
        <f>SUM(E5:E17)</f>
        <v>98914.88</v>
      </c>
      <c r="F18" s="9">
        <f>SUM(F5:F17)</f>
        <v>17767.16</v>
      </c>
      <c r="G18" s="9">
        <f>SUM(G5:G17)</f>
        <v>23909.97</v>
      </c>
      <c r="H18" s="9"/>
      <c r="I18" s="9">
        <f>SUM(I5:I17)</f>
        <v>2543.65</v>
      </c>
      <c r="J18" s="9">
        <f>SUM(J5:J17)</f>
        <v>7557.04</v>
      </c>
      <c r="K18" s="9"/>
      <c r="L18" s="9"/>
      <c r="M18" s="9">
        <f>SUM(M5:M17)</f>
        <v>43</v>
      </c>
      <c r="N18" s="19"/>
    </row>
  </sheetData>
  <mergeCells count="8">
    <mergeCell ref="A1:C1"/>
    <mergeCell ref="A2:N2"/>
    <mergeCell ref="A3:D3"/>
    <mergeCell ref="K3:N3"/>
    <mergeCell ref="A18:D18"/>
    <mergeCell ref="B5:B10"/>
    <mergeCell ref="B11:B15"/>
    <mergeCell ref="B16:B17"/>
  </mergeCells>
  <pageMargins left="0.7" right="0.314583333333333" top="0.432638888888889" bottom="0.393055555555556" header="0.297916666666667" footer="0.297916666666667"/>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装备材料科</cp:lastModifiedBy>
  <dcterms:created xsi:type="dcterms:W3CDTF">2020-02-25T02:32:00Z</dcterms:created>
  <dcterms:modified xsi:type="dcterms:W3CDTF">2020-07-27T02:48:27Z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